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001 Patrimonio\101 - CO-PNF-391526-GO-RFQ Herramientas Elem e Insumos PNN\ADENDA 1\"/>
    </mc:Choice>
  </mc:AlternateContent>
  <xr:revisionPtr revIDLastSave="0" documentId="13_ncr:1_{76F245EF-8F51-44C8-81DD-CFD8F1F90119}" xr6:coauthVersionLast="47" xr6:coauthVersionMax="47" xr10:uidLastSave="{00000000-0000-0000-0000-000000000000}"/>
  <bookViews>
    <workbookView xWindow="-120" yWindow="-120" windowWidth="20730" windowHeight="11040"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2" l="1"/>
  <c r="G49"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6" i="2"/>
  <c r="G45" i="2"/>
  <c r="G47" i="2"/>
  <c r="G48" i="2"/>
  <c r="G4" i="2"/>
</calcChain>
</file>

<file path=xl/sharedStrings.xml><?xml version="1.0" encoding="utf-8"?>
<sst xmlns="http://schemas.openxmlformats.org/spreadsheetml/2006/main" count="107" uniqueCount="72">
  <si>
    <t>ITEM</t>
  </si>
  <si>
    <t>DESCRIPCIÓN/ ESPECIFICACION MINIMA SOLICITADA DE BIENES</t>
  </si>
  <si>
    <t>UNIDAD DE MEDIDA</t>
  </si>
  <si>
    <t xml:space="preserve">CANTIDAD </t>
  </si>
  <si>
    <t xml:space="preserve">VALOR TOTAL </t>
  </si>
  <si>
    <t>SUBTOTAL</t>
  </si>
  <si>
    <t>IVA - No aplica</t>
  </si>
  <si>
    <t>VALOR TOTAL COTIZACION</t>
  </si>
  <si>
    <r>
      <rPr>
        <b/>
        <u/>
        <sz val="11"/>
        <color rgb="FF000000"/>
        <rFont val="Calibri"/>
        <family val="2"/>
      </rPr>
      <t xml:space="preserve">Declaración de Mantenimiento de la Cotización: </t>
    </r>
    <r>
      <rPr>
        <sz val="11"/>
        <color rgb="FF000000"/>
        <rFont val="Calibri"/>
        <family val="2"/>
      </rPr>
      <t xml:space="preserve">Aceptamos que seremos declarados automáticamente inelegibles para participar en cualquier proceso con el Comprador por un período de </t>
    </r>
    <r>
      <rPr>
        <b/>
        <u/>
        <sz val="11"/>
        <color rgb="FF000000"/>
        <rFont val="Calibri"/>
        <family val="2"/>
      </rPr>
      <t>1 año a partir de la fecha de notificación del incumplimiento</t>
    </r>
    <r>
      <rPr>
        <sz val="11"/>
        <color rgb="FF000000"/>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family val="2"/>
      </rPr>
      <t xml:space="preserve">Cumplimiento de las Condiciones Adicionales: </t>
    </r>
    <r>
      <rPr>
        <u/>
        <sz val="11"/>
        <color rgb="FF000000"/>
        <rFont val="Calibri"/>
        <family val="2"/>
      </rPr>
      <t>Se entrega junto con la cotizacion los soportes que garantizan el cumplimiento de las condiciones adicionales detalladas en la Solicitud de Cotizacion.</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</si>
  <si>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</si>
  <si>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t>Anexo 27. Presentación cotización prácticas comerciales
PROYECTO
CONSERVACIÓN DE BOSQUES Y SOSTENIBILIDAD EN EL CORAZÓN DE LA AMAZONIA
PRIMERA FINANCIACION ADICIONAL (FA1)</t>
  </si>
  <si>
    <r>
      <t>Los abajo firmantes aceptamos en su totalidad los Términos y Condiciones Generales de Patrimonio Natural y por la presente nos ofrecemos a suministrar los elementos que se enumeran a continuación, de conformidad con las especificacio</t>
    </r>
    <r>
      <rPr>
        <sz val="11"/>
        <rFont val="Calibri Light"/>
        <family val="2"/>
      </rPr>
      <t xml:space="preserve">nes y requisitos de la  </t>
    </r>
    <r>
      <rPr>
        <b/>
        <sz val="11"/>
        <rFont val="Calibri Light"/>
        <family val="2"/>
      </rPr>
      <t xml:space="preserve">SOLICITUD DE COTIZACIÓN GEF-CA-SCPC 009 DE 2023 </t>
    </r>
    <r>
      <rPr>
        <b/>
        <sz val="11"/>
        <color theme="1"/>
        <rFont val="Calibri Light"/>
        <family val="2"/>
      </rPr>
      <t xml:space="preserve"> </t>
    </r>
    <r>
      <rPr>
        <sz val="11"/>
        <rFont val="Calibri Light"/>
        <family val="2"/>
      </rPr>
      <t>cuyo objeto es</t>
    </r>
    <r>
      <rPr>
        <b/>
        <sz val="11"/>
        <rFont val="Calibri Light"/>
        <family val="2"/>
      </rPr>
      <t xml:space="preserve"> </t>
    </r>
    <r>
      <rPr>
        <b/>
        <u/>
        <sz val="11"/>
        <rFont val="Calibri Light"/>
        <family val="2"/>
      </rPr>
      <t>"Suministro de insumos, herramientas y materiales requeridos para la reforestación como aporte al mejoramiento de las condiciones ambientales del caserío el jaguar de la Vereda el Camuya, municipio de San Vicente del Caguán – Caquetá."</t>
    </r>
  </si>
  <si>
    <t>Rollos de alambre de púas calibre 12,5 (por 400 m cada rollo)</t>
  </si>
  <si>
    <t>Grapa larga para instalación de alambre de púas (Kilo)</t>
  </si>
  <si>
    <t>Rollos de Alambre liso Calibre 14 (por 1000 m cada rollo)</t>
  </si>
  <si>
    <t>Aislador terminal Pera para cerca eléctrica BolsaX25 unidades</t>
  </si>
  <si>
    <t>Aislador pivote o puntilla del largo para cerca eléctrica. BolsaX100 unidades</t>
  </si>
  <si>
    <t>Tensor Metálico para cerca eléctrica</t>
  </si>
  <si>
    <t>Rollo de manguera aisladora para cerca eléctrica X 50m</t>
  </si>
  <si>
    <t>Cascarilla de arroz (PacaX50Kg)</t>
  </si>
  <si>
    <t>Palín ahoyador en acero Altura x Ancho: 49.5 " x 18.8 " y cabo de madera</t>
  </si>
  <si>
    <t>Azadón forjado en acero de alto carbono, pre afilado, con un tratamiento térmico con temple y revenido garantizando y cabo de madera</t>
  </si>
  <si>
    <t>Rulas No. 24 con cacha color naranja, fundida en Magnum Pulida y acero kriptonite</t>
  </si>
  <si>
    <t>Esmeril o disco para afilar herramientas con peso del paquete: 1 kg y medidas: 29 x 28 x 38 cm</t>
  </si>
  <si>
    <t>Tanque plástico bajo de 1.000 litros con tapa y accesorios, color negro</t>
  </si>
  <si>
    <t>Adaptador macho en PVC de 1”</t>
  </si>
  <si>
    <t>Llave metálica de paso de 1”</t>
  </si>
  <si>
    <t>Llave metálica de paso de 1 1/2”</t>
  </si>
  <si>
    <t>Tubo tuvo PVC de 1 ½”</t>
  </si>
  <si>
    <t>Soldadura PVC Frasco de 1/8</t>
  </si>
  <si>
    <t>Adaptador macho en PVC de 1 1/2”</t>
  </si>
  <si>
    <t>Cinta Teflón Basic ½” x 10 Metros</t>
  </si>
  <si>
    <t>Abrazadera metálica tipo cremallera de 1 ½”</t>
  </si>
  <si>
    <t>Abrazadera metálica tipo cremallera de 1”</t>
  </si>
  <si>
    <t>Varilla roscada de 3/8 de 1 metro</t>
  </si>
  <si>
    <t>Tuerca metálica hexagonal de 3/8</t>
  </si>
  <si>
    <t>Arandela metálica de 3/8</t>
  </si>
  <si>
    <t>Manguera Calibre 40 de 1 ½” rollo por 100 metros color negra</t>
  </si>
  <si>
    <t>Tanque plástico bajo de 2000 litros con tapa y accesorios, color negro</t>
  </si>
  <si>
    <t>Unión para manguera de 1 ½”</t>
  </si>
  <si>
    <t>Yee de inserción de PVC de 1 ½”</t>
  </si>
  <si>
    <t>Adaptador macho de 1 1/2” para manguera</t>
  </si>
  <si>
    <t>Motobomba a gasolina tipo OHV, monocilíndrico 4 tiempos, Camisa del cilindro de acero, Diámetro x carrera 68×45, Cilindrada: 163 cm³, Relación de compresión: 8,5:1, Potencia neta: 5,5hp@3600rpm, Arranque Manual, Consumo de combustible a potencia nominal: 1,7 l/h Capacidad de aceite: 0,6 L, 10W-30 API SL, Capacidad del tanque de combustible: 3,1 L, Diámetro succión x descarga (in): 1-1/2" x 1-1/2", Cabeza máxima (m): 70, Caudal máxima (lpm): 300, Peso (kg): 30, Dimensiones (cm): 65x46x55</t>
  </si>
  <si>
    <t>Regadera plástica de capacidad: 8 litros Dimensiones: Largo: 43cms, Ancho: 15cms, Alto: 36cms Uso Jardinería y Floristería</t>
  </si>
  <si>
    <t>Abarco (Cariniana pyriformis) con dos pisos foliares, con un mínimo de altura de 30 cm y máximo 50 cm por encima de la bolsa, en óptimas condiciones fitosanitarias</t>
  </si>
  <si>
    <t>Planta de macano (Terminalia amazonia) con dos pisos foliares, con un mínimo de altura de 30 cm y máximo 50 cm por encima de la bolsa, en óptimas condiciones fitosanitarias</t>
  </si>
  <si>
    <t>Planta de Oiti brasilero (Licania tomentosa) con dos pisos foliares, con un mínimo de altura de 30 cm y máximo 50 cm por encima de la bolsa, en óptimas condiciones fitosanitarias</t>
  </si>
  <si>
    <t>Planta de Palo de arco o Chicalá (Tabebuia chrysotricha) con dos pisos foliares, con un mínimo de altura de 30 cm y máximo 50 cm por encima de la bolsa, en óptimas condiciones fitosanitarias</t>
  </si>
  <si>
    <t>Ahumado Negro (Minquartia guianensis) con dos pisos foliares, con un mínimo de altura de 30 cm y máximo 50 cm por encima de la bolsa, en óptimas condiciones fitosanitarias</t>
  </si>
  <si>
    <t>Planta de Sombrillo con dos pisos foliares, con un mínimo de altura de 30 cm y máximo 50 cm por encima de la bolsa, en óptimas condiciones fitosanitarias</t>
  </si>
  <si>
    <t>Planta de Moriche o Canangucha (Mauritia flexuosa) con dos pisos foliares, con un mínimo de altura de 30 cm y máximo 50 cm por encima de la bolsa, en óptimas condiciones fitosanitarias</t>
  </si>
  <si>
    <t>Naranja Valencia injerta, con mínimo 8 hojas bien desarrolladas, de 30 a 50cm de altura por encima del injerto, en óptimas condiciones fitosanitarias</t>
  </si>
  <si>
    <t>Planta de Zapote, el injerto deberá contar como mínimo con dos pisos foliares, con altura mínima de 40 cm y máxima de 60 cm por encima de la bolsa y libre de plagas, y en óptimas condiciones fitosanitarias</t>
  </si>
  <si>
    <t>Aguacate injerto variedad Lorena, con mínimo 8 hojas bien desarrolladas, de 30 a 50 cm de altura por encima del injerto, en óptimas condiciones fitosanitarias</t>
  </si>
  <si>
    <t>Roca Fosfórica al 24% (enmienda agrícola) por 50 Kg</t>
  </si>
  <si>
    <t>Cal dolomita que contenga Calcio Total (CaO) 31,90 %, Magnesio Total (MgO) 15,70%, Humedad Max 5,00%, Retenido malla 20 que sea 0% y Retenido malla 100 que sea Max 50% (bulto X 50 Kg)</t>
  </si>
  <si>
    <t>Rollo</t>
  </si>
  <si>
    <t>kg</t>
  </si>
  <si>
    <t>Paquete</t>
  </si>
  <si>
    <t>Unidad</t>
  </si>
  <si>
    <t>Paca</t>
  </si>
  <si>
    <t xml:space="preserve">Unidad </t>
  </si>
  <si>
    <t>Palma</t>
  </si>
  <si>
    <t>Injerto</t>
  </si>
  <si>
    <t>Bulto</t>
  </si>
  <si>
    <t>TIPO</t>
  </si>
  <si>
    <t>Materiales y Herramientas</t>
  </si>
  <si>
    <t>Material Vegetal</t>
  </si>
  <si>
    <t>Insumos</t>
  </si>
  <si>
    <r>
      <t xml:space="preserve">Vr Unitario </t>
    </r>
    <r>
      <rPr>
        <b/>
        <sz val="11"/>
        <color rgb="FFFF0000"/>
        <rFont val="Calibri Light"/>
        <family val="2"/>
      </rPr>
      <t xml:space="preserve"> </t>
    </r>
    <r>
      <rPr>
        <b/>
        <sz val="11"/>
        <rFont val="Calibri Light"/>
        <family val="2"/>
      </rPr>
      <t>(indicar valor en cada item ofertado)</t>
    </r>
  </si>
  <si>
    <r>
      <t>Abono orgánico</t>
    </r>
    <r>
      <rPr>
        <b/>
        <sz val="9"/>
        <color rgb="FF0070C0"/>
        <rFont val="Calibri Light"/>
        <family val="2"/>
      </rPr>
      <t xml:space="preserve"> </t>
    </r>
    <r>
      <rPr>
        <b/>
        <u/>
        <sz val="9"/>
        <color rgb="FF0070C0"/>
        <rFont val="Calibri Light"/>
        <family val="2"/>
      </rPr>
      <t>(humus, compost)</t>
    </r>
    <r>
      <rPr>
        <sz val="9"/>
        <color rgb="FF000000"/>
        <rFont val="Calibri Light"/>
        <family val="2"/>
      </rPr>
      <t xml:space="preserve"> enriquecido con elementos menores.</t>
    </r>
    <r>
      <rPr>
        <u/>
        <sz val="9"/>
        <color rgb="FF0070C0"/>
        <rFont val="Calibri Light"/>
        <family val="2"/>
      </rPr>
      <t xml:space="preserve"> </t>
    </r>
    <r>
      <rPr>
        <b/>
        <u/>
        <sz val="9"/>
        <color rgb="FF0070C0"/>
        <rFont val="Calibri Light"/>
        <family val="2"/>
      </rPr>
      <t>Registro ICA Vigente.</t>
    </r>
    <r>
      <rPr>
        <sz val="9"/>
        <color rgb="FF000000"/>
        <rFont val="Calibri Light"/>
        <family val="2"/>
      </rPr>
      <t xml:space="preserve">
</t>
    </r>
    <r>
      <rPr>
        <b/>
        <u/>
        <sz val="9"/>
        <color rgb="FF0070C0"/>
        <rFont val="Calibri Light"/>
        <family val="2"/>
      </rPr>
      <t>Composición: Nitrógeno total (N) 2,5%, Fosforo total (P2O5) 2,86%, Potasio total (K2O) 2%, Calcio total (CaO) 16,3%, Carbono orgánico 15%, humedad máxima 15%. Densidad 0,71g/cc. PH 7,9%, relación C/N: 11%. Ceniza 47,9%, retención de humedad 70,8%; CIC 31meq/100gr. Sodio 2.061 ppm, conductividad eléctrica 27,5 ds/</t>
    </r>
    <r>
      <rPr>
        <b/>
        <sz val="9"/>
        <color rgb="FF0070C0"/>
        <rFont val="Calibri Light"/>
        <family val="2"/>
      </rPr>
      <t>m</t>
    </r>
  </si>
  <si>
    <r>
      <t>Bulto</t>
    </r>
    <r>
      <rPr>
        <b/>
        <u/>
        <sz val="9"/>
        <color rgb="FF0070C0"/>
        <rFont val="Calibri Light"/>
        <family val="2"/>
      </rPr>
      <t xml:space="preserve"> (50Kg)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</si>
</sst>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amily val="2"/>
    </font>
    <font>
      <sz val="11"/>
      <color rgb="FF000000"/>
      <name val="Calibri"/>
      <family val="2"/>
    </font>
    <font>
      <u/>
      <sz val="11"/>
      <color rgb="FF000000"/>
      <name val="Calibri"/>
      <family val="2"/>
    </font>
    <font>
      <b/>
      <sz val="11"/>
      <name val="Calibri Light"/>
      <family val="2"/>
    </font>
    <font>
      <b/>
      <u/>
      <sz val="11"/>
      <name val="Calibri Light"/>
      <family val="2"/>
    </font>
    <font>
      <sz val="9"/>
      <color theme="1"/>
      <name val="Calibri Light"/>
      <family val="2"/>
    </font>
    <font>
      <sz val="9"/>
      <color rgb="FF000000"/>
      <name val="Calibri Light"/>
      <family val="2"/>
    </font>
    <font>
      <sz val="11"/>
      <color rgb="FF000000"/>
      <name val="Calibri"/>
      <family val="2"/>
    </font>
    <font>
      <u/>
      <sz val="9"/>
      <color rgb="FF0070C0"/>
      <name val="Calibri Light"/>
      <family val="2"/>
    </font>
    <font>
      <b/>
      <u/>
      <sz val="9"/>
      <color rgb="FF0070C0"/>
      <name val="Calibri Light"/>
      <family val="2"/>
    </font>
    <font>
      <b/>
      <sz val="9"/>
      <color rgb="FF0070C0"/>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rgb="FFF2F2F2"/>
        <bgColor indexed="64"/>
      </patternFill>
    </fill>
  </fills>
  <borders count="20">
    <border>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43" fontId="1" fillId="0" borderId="0" applyFont="0" applyFill="0" applyBorder="0" applyAlignment="0" applyProtection="0"/>
  </cellStyleXfs>
  <cellXfs count="52">
    <xf numFmtId="0" fontId="0" fillId="0" borderId="0" xfId="0"/>
    <xf numFmtId="0" fontId="4" fillId="0" borderId="0" xfId="0" applyFont="1"/>
    <xf numFmtId="0" fontId="11" fillId="2" borderId="0" xfId="0" applyFont="1" applyFill="1" applyAlignment="1">
      <alignment horizontal="right" vertical="center" wrapText="1"/>
    </xf>
    <xf numFmtId="164" fontId="10" fillId="0" borderId="0" xfId="0" applyNumberFormat="1" applyFont="1" applyAlignment="1">
      <alignment vertical="center" wrapText="1"/>
    </xf>
    <xf numFmtId="0" fontId="9" fillId="2" borderId="1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9" fillId="4" borderId="16" xfId="0" applyFont="1" applyFill="1" applyBorder="1" applyAlignment="1">
      <alignment horizontal="justify" vertical="center" wrapText="1"/>
    </xf>
    <xf numFmtId="0" fontId="19" fillId="4" borderId="17" xfId="0" applyFont="1" applyFill="1" applyBorder="1" applyAlignment="1">
      <alignment horizontal="justify" vertical="center" wrapText="1"/>
    </xf>
    <xf numFmtId="0" fontId="19" fillId="4" borderId="18" xfId="0" applyFont="1" applyFill="1" applyBorder="1" applyAlignment="1">
      <alignment horizontal="justify"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164" fontId="0" fillId="0" borderId="16" xfId="0" applyNumberFormat="1" applyBorder="1" applyAlignment="1">
      <alignment vertical="center" wrapText="1"/>
    </xf>
    <xf numFmtId="0" fontId="0" fillId="3" borderId="17" xfId="0" applyFill="1" applyBorder="1" applyAlignment="1">
      <alignment vertical="center" wrapText="1"/>
    </xf>
    <xf numFmtId="164" fontId="10" fillId="0" borderId="18" xfId="0" applyNumberFormat="1" applyFont="1" applyBorder="1" applyAlignment="1">
      <alignment vertical="center" wrapText="1"/>
    </xf>
    <xf numFmtId="0" fontId="4" fillId="0" borderId="0" xfId="0" applyFont="1" applyAlignment="1" applyProtection="1">
      <alignment horizontal="left" vertical="top" wrapText="1"/>
      <protection locked="0"/>
    </xf>
    <xf numFmtId="0" fontId="3" fillId="0" borderId="0" xfId="0" applyFont="1" applyAlignment="1">
      <alignment horizontal="center" vertical="center" wrapText="1"/>
    </xf>
    <xf numFmtId="0" fontId="4" fillId="0" borderId="0" xfId="0" applyFont="1" applyAlignment="1">
      <alignment horizontal="justify" vertical="center" wrapText="1"/>
    </xf>
    <xf numFmtId="0" fontId="11" fillId="2" borderId="1"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11" fillId="3" borderId="4" xfId="0" applyFont="1" applyFill="1" applyBorder="1" applyAlignment="1">
      <alignment horizontal="right" vertical="center" wrapText="1"/>
    </xf>
    <xf numFmtId="0" fontId="11" fillId="2" borderId="5"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20" fillId="0" borderId="7" xfId="0" applyFont="1" applyBorder="1" applyAlignment="1">
      <alignment horizontal="left" vertical="center" wrapText="1"/>
    </xf>
    <xf numFmtId="0" fontId="12" fillId="0" borderId="7" xfId="0" applyFont="1" applyBorder="1" applyAlignment="1">
      <alignment horizontal="left"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cellXfs>
  <cellStyles count="3">
    <cellStyle name="Comma 2" xfId="2" xr:uid="{00000000-0005-0000-0000-000000000000}"/>
    <cellStyle name="Normal" xfId="0" builtinId="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tabSelected="1" workbookViewId="0">
      <selection activeCell="G47" sqref="G47"/>
    </sheetView>
  </sheetViews>
  <sheetFormatPr baseColWidth="10" defaultColWidth="11.42578125" defaultRowHeight="15" x14ac:dyDescent="0.25"/>
  <cols>
    <col min="1" max="1" width="6.42578125" style="1" customWidth="1"/>
    <col min="2" max="2" width="47.7109375" style="1" customWidth="1"/>
    <col min="3" max="3" width="11.28515625" style="1" customWidth="1"/>
    <col min="4" max="4" width="12.85546875" style="1" customWidth="1"/>
    <col min="5" max="5" width="13.140625" style="1" customWidth="1"/>
    <col min="6" max="6" width="17.28515625" style="1" customWidth="1"/>
    <col min="7" max="8" width="18.42578125" style="1" customWidth="1"/>
    <col min="9" max="16384" width="11.42578125" style="1"/>
  </cols>
  <sheetData>
    <row r="1" spans="1:7" x14ac:dyDescent="0.25">
      <c r="A1" s="36" t="s">
        <v>10</v>
      </c>
      <c r="B1" s="36"/>
      <c r="C1" s="36"/>
      <c r="D1" s="36"/>
      <c r="E1" s="36"/>
      <c r="F1" s="36"/>
      <c r="G1" s="36"/>
    </row>
    <row r="2" spans="1:7" ht="76.5" customHeight="1" thickBot="1" x14ac:dyDescent="0.3">
      <c r="A2" s="37" t="s">
        <v>11</v>
      </c>
      <c r="B2" s="37"/>
      <c r="C2" s="37"/>
      <c r="D2" s="37"/>
      <c r="E2" s="37"/>
      <c r="F2" s="37"/>
      <c r="G2" s="37"/>
    </row>
    <row r="3" spans="1:7" ht="58.5" customHeight="1" thickBot="1" x14ac:dyDescent="0.3">
      <c r="A3" s="4" t="s">
        <v>0</v>
      </c>
      <c r="B3" s="5" t="s">
        <v>1</v>
      </c>
      <c r="C3" s="6" t="s">
        <v>65</v>
      </c>
      <c r="D3" s="5" t="s">
        <v>2</v>
      </c>
      <c r="E3" s="6" t="s">
        <v>3</v>
      </c>
      <c r="F3" s="8" t="s">
        <v>69</v>
      </c>
      <c r="G3" s="7" t="s">
        <v>4</v>
      </c>
    </row>
    <row r="4" spans="1:7" x14ac:dyDescent="0.25">
      <c r="A4" s="9">
        <v>1</v>
      </c>
      <c r="B4" s="12" t="s">
        <v>12</v>
      </c>
      <c r="C4" s="46" t="s">
        <v>66</v>
      </c>
      <c r="D4" s="15" t="s">
        <v>56</v>
      </c>
      <c r="E4" s="15">
        <v>8</v>
      </c>
      <c r="F4" s="18"/>
      <c r="G4" s="21">
        <f>+E4*F4</f>
        <v>0</v>
      </c>
    </row>
    <row r="5" spans="1:7" x14ac:dyDescent="0.25">
      <c r="A5" s="10">
        <v>2</v>
      </c>
      <c r="B5" s="13" t="s">
        <v>13</v>
      </c>
      <c r="C5" s="46"/>
      <c r="D5" s="16" t="s">
        <v>57</v>
      </c>
      <c r="E5" s="16">
        <v>10</v>
      </c>
      <c r="F5" s="19"/>
      <c r="G5" s="22">
        <f t="shared" ref="G5:G44" si="0">+E5*F5</f>
        <v>0</v>
      </c>
    </row>
    <row r="6" spans="1:7" x14ac:dyDescent="0.25">
      <c r="A6" s="10">
        <v>3</v>
      </c>
      <c r="B6" s="13" t="s">
        <v>14</v>
      </c>
      <c r="C6" s="46"/>
      <c r="D6" s="16" t="s">
        <v>56</v>
      </c>
      <c r="E6" s="16">
        <v>4</v>
      </c>
      <c r="F6" s="19"/>
      <c r="G6" s="22">
        <f t="shared" si="0"/>
        <v>0</v>
      </c>
    </row>
    <row r="7" spans="1:7" x14ac:dyDescent="0.25">
      <c r="A7" s="10">
        <v>4</v>
      </c>
      <c r="B7" s="13" t="s">
        <v>15</v>
      </c>
      <c r="C7" s="46"/>
      <c r="D7" s="16" t="s">
        <v>58</v>
      </c>
      <c r="E7" s="16">
        <v>2</v>
      </c>
      <c r="F7" s="19"/>
      <c r="G7" s="22">
        <f t="shared" si="0"/>
        <v>0</v>
      </c>
    </row>
    <row r="8" spans="1:7" ht="24" x14ac:dyDescent="0.25">
      <c r="A8" s="10">
        <v>5</v>
      </c>
      <c r="B8" s="13" t="s">
        <v>16</v>
      </c>
      <c r="C8" s="46"/>
      <c r="D8" s="16" t="s">
        <v>58</v>
      </c>
      <c r="E8" s="16">
        <v>4</v>
      </c>
      <c r="F8" s="19"/>
      <c r="G8" s="22">
        <f t="shared" si="0"/>
        <v>0</v>
      </c>
    </row>
    <row r="9" spans="1:7" x14ac:dyDescent="0.25">
      <c r="A9" s="10">
        <v>6</v>
      </c>
      <c r="B9" s="13" t="s">
        <v>17</v>
      </c>
      <c r="C9" s="46"/>
      <c r="D9" s="16" t="s">
        <v>59</v>
      </c>
      <c r="E9" s="16">
        <v>50</v>
      </c>
      <c r="F9" s="19"/>
      <c r="G9" s="22">
        <f t="shared" si="0"/>
        <v>0</v>
      </c>
    </row>
    <row r="10" spans="1:7" x14ac:dyDescent="0.25">
      <c r="A10" s="10">
        <v>7</v>
      </c>
      <c r="B10" s="13" t="s">
        <v>18</v>
      </c>
      <c r="C10" s="46"/>
      <c r="D10" s="16" t="s">
        <v>56</v>
      </c>
      <c r="E10" s="16">
        <v>2</v>
      </c>
      <c r="F10" s="19"/>
      <c r="G10" s="22">
        <f t="shared" si="0"/>
        <v>0</v>
      </c>
    </row>
    <row r="11" spans="1:7" x14ac:dyDescent="0.25">
      <c r="A11" s="10">
        <v>8</v>
      </c>
      <c r="B11" s="13" t="s">
        <v>19</v>
      </c>
      <c r="C11" s="46"/>
      <c r="D11" s="16" t="s">
        <v>60</v>
      </c>
      <c r="E11" s="16">
        <v>10</v>
      </c>
      <c r="F11" s="19"/>
      <c r="G11" s="22">
        <f t="shared" si="0"/>
        <v>0</v>
      </c>
    </row>
    <row r="12" spans="1:7" ht="24" x14ac:dyDescent="0.25">
      <c r="A12" s="10">
        <v>9</v>
      </c>
      <c r="B12" s="13" t="s">
        <v>20</v>
      </c>
      <c r="C12" s="46"/>
      <c r="D12" s="16" t="s">
        <v>59</v>
      </c>
      <c r="E12" s="16">
        <v>10</v>
      </c>
      <c r="F12" s="19"/>
      <c r="G12" s="22">
        <f t="shared" si="0"/>
        <v>0</v>
      </c>
    </row>
    <row r="13" spans="1:7" ht="36" x14ac:dyDescent="0.25">
      <c r="A13" s="10">
        <v>10</v>
      </c>
      <c r="B13" s="13" t="s">
        <v>21</v>
      </c>
      <c r="C13" s="46"/>
      <c r="D13" s="16" t="s">
        <v>59</v>
      </c>
      <c r="E13" s="16">
        <v>10</v>
      </c>
      <c r="F13" s="19"/>
      <c r="G13" s="22">
        <f t="shared" si="0"/>
        <v>0</v>
      </c>
    </row>
    <row r="14" spans="1:7" ht="24" x14ac:dyDescent="0.25">
      <c r="A14" s="10">
        <v>11</v>
      </c>
      <c r="B14" s="13" t="s">
        <v>22</v>
      </c>
      <c r="C14" s="46"/>
      <c r="D14" s="16" t="s">
        <v>59</v>
      </c>
      <c r="E14" s="16">
        <v>10</v>
      </c>
      <c r="F14" s="19"/>
      <c r="G14" s="22">
        <f t="shared" si="0"/>
        <v>0</v>
      </c>
    </row>
    <row r="15" spans="1:7" ht="24" x14ac:dyDescent="0.25">
      <c r="A15" s="10">
        <v>12</v>
      </c>
      <c r="B15" s="13" t="s">
        <v>23</v>
      </c>
      <c r="C15" s="46"/>
      <c r="D15" s="16" t="s">
        <v>59</v>
      </c>
      <c r="E15" s="16">
        <v>2</v>
      </c>
      <c r="F15" s="19"/>
      <c r="G15" s="22">
        <f t="shared" si="0"/>
        <v>0</v>
      </c>
    </row>
    <row r="16" spans="1:7" ht="24" x14ac:dyDescent="0.25">
      <c r="A16" s="10">
        <v>13</v>
      </c>
      <c r="B16" s="13" t="s">
        <v>24</v>
      </c>
      <c r="C16" s="46"/>
      <c r="D16" s="16" t="s">
        <v>59</v>
      </c>
      <c r="E16" s="16">
        <v>2</v>
      </c>
      <c r="F16" s="19"/>
      <c r="G16" s="22">
        <f t="shared" si="0"/>
        <v>0</v>
      </c>
    </row>
    <row r="17" spans="1:7" x14ac:dyDescent="0.25">
      <c r="A17" s="10">
        <v>14</v>
      </c>
      <c r="B17" s="13" t="s">
        <v>25</v>
      </c>
      <c r="C17" s="46"/>
      <c r="D17" s="16" t="s">
        <v>59</v>
      </c>
      <c r="E17" s="16">
        <v>4</v>
      </c>
      <c r="F17" s="19"/>
      <c r="G17" s="22">
        <f t="shared" si="0"/>
        <v>0</v>
      </c>
    </row>
    <row r="18" spans="1:7" x14ac:dyDescent="0.25">
      <c r="A18" s="10">
        <v>15</v>
      </c>
      <c r="B18" s="13" t="s">
        <v>26</v>
      </c>
      <c r="C18" s="46"/>
      <c r="D18" s="16" t="s">
        <v>59</v>
      </c>
      <c r="E18" s="16">
        <v>4</v>
      </c>
      <c r="F18" s="19"/>
      <c r="G18" s="22">
        <f t="shared" si="0"/>
        <v>0</v>
      </c>
    </row>
    <row r="19" spans="1:7" x14ac:dyDescent="0.25">
      <c r="A19" s="10">
        <v>16</v>
      </c>
      <c r="B19" s="13" t="s">
        <v>27</v>
      </c>
      <c r="C19" s="46"/>
      <c r="D19" s="16" t="s">
        <v>59</v>
      </c>
      <c r="E19" s="16">
        <v>4</v>
      </c>
      <c r="F19" s="19"/>
      <c r="G19" s="22">
        <f t="shared" si="0"/>
        <v>0</v>
      </c>
    </row>
    <row r="20" spans="1:7" x14ac:dyDescent="0.25">
      <c r="A20" s="10">
        <v>17</v>
      </c>
      <c r="B20" s="13" t="s">
        <v>28</v>
      </c>
      <c r="C20" s="46"/>
      <c r="D20" s="16" t="s">
        <v>59</v>
      </c>
      <c r="E20" s="16">
        <v>2</v>
      </c>
      <c r="F20" s="19"/>
      <c r="G20" s="22">
        <f t="shared" si="0"/>
        <v>0</v>
      </c>
    </row>
    <row r="21" spans="1:7" x14ac:dyDescent="0.25">
      <c r="A21" s="10">
        <v>18</v>
      </c>
      <c r="B21" s="13" t="s">
        <v>29</v>
      </c>
      <c r="C21" s="46"/>
      <c r="D21" s="16" t="s">
        <v>59</v>
      </c>
      <c r="E21" s="16">
        <v>2</v>
      </c>
      <c r="F21" s="19"/>
      <c r="G21" s="22">
        <f t="shared" si="0"/>
        <v>0</v>
      </c>
    </row>
    <row r="22" spans="1:7" x14ac:dyDescent="0.25">
      <c r="A22" s="10">
        <v>19</v>
      </c>
      <c r="B22" s="13" t="s">
        <v>30</v>
      </c>
      <c r="C22" s="46"/>
      <c r="D22" s="16" t="s">
        <v>59</v>
      </c>
      <c r="E22" s="16">
        <v>8</v>
      </c>
      <c r="F22" s="19"/>
      <c r="G22" s="22">
        <f t="shared" si="0"/>
        <v>0</v>
      </c>
    </row>
    <row r="23" spans="1:7" x14ac:dyDescent="0.25">
      <c r="A23" s="10">
        <v>20</v>
      </c>
      <c r="B23" s="13" t="s">
        <v>31</v>
      </c>
      <c r="C23" s="46"/>
      <c r="D23" s="16" t="s">
        <v>59</v>
      </c>
      <c r="E23" s="16">
        <v>4</v>
      </c>
      <c r="F23" s="19"/>
      <c r="G23" s="22">
        <f t="shared" si="0"/>
        <v>0</v>
      </c>
    </row>
    <row r="24" spans="1:7" x14ac:dyDescent="0.25">
      <c r="A24" s="10">
        <v>21</v>
      </c>
      <c r="B24" s="13" t="s">
        <v>32</v>
      </c>
      <c r="C24" s="46"/>
      <c r="D24" s="16" t="s">
        <v>59</v>
      </c>
      <c r="E24" s="16">
        <v>16</v>
      </c>
      <c r="F24" s="19"/>
      <c r="G24" s="22">
        <f t="shared" si="0"/>
        <v>0</v>
      </c>
    </row>
    <row r="25" spans="1:7" x14ac:dyDescent="0.25">
      <c r="A25" s="10">
        <v>22</v>
      </c>
      <c r="B25" s="13" t="s">
        <v>33</v>
      </c>
      <c r="C25" s="46"/>
      <c r="D25" s="16" t="s">
        <v>59</v>
      </c>
      <c r="E25" s="16">
        <v>6</v>
      </c>
      <c r="F25" s="19"/>
      <c r="G25" s="22">
        <f t="shared" si="0"/>
        <v>0</v>
      </c>
    </row>
    <row r="26" spans="1:7" x14ac:dyDescent="0.25">
      <c r="A26" s="10">
        <v>23</v>
      </c>
      <c r="B26" s="13" t="s">
        <v>34</v>
      </c>
      <c r="C26" s="46"/>
      <c r="D26" s="16" t="s">
        <v>59</v>
      </c>
      <c r="E26" s="16">
        <v>8</v>
      </c>
      <c r="F26" s="19"/>
      <c r="G26" s="22">
        <f t="shared" si="0"/>
        <v>0</v>
      </c>
    </row>
    <row r="27" spans="1:7" x14ac:dyDescent="0.25">
      <c r="A27" s="10">
        <v>24</v>
      </c>
      <c r="B27" s="13" t="s">
        <v>35</v>
      </c>
      <c r="C27" s="46"/>
      <c r="D27" s="16" t="s">
        <v>59</v>
      </c>
      <c r="E27" s="16">
        <v>100</v>
      </c>
      <c r="F27" s="19"/>
      <c r="G27" s="22">
        <f t="shared" si="0"/>
        <v>0</v>
      </c>
    </row>
    <row r="28" spans="1:7" x14ac:dyDescent="0.25">
      <c r="A28" s="10">
        <v>25</v>
      </c>
      <c r="B28" s="13" t="s">
        <v>36</v>
      </c>
      <c r="C28" s="46"/>
      <c r="D28" s="16" t="s">
        <v>59</v>
      </c>
      <c r="E28" s="16">
        <v>100</v>
      </c>
      <c r="F28" s="19"/>
      <c r="G28" s="22">
        <f t="shared" si="0"/>
        <v>0</v>
      </c>
    </row>
    <row r="29" spans="1:7" x14ac:dyDescent="0.25">
      <c r="A29" s="10">
        <v>26</v>
      </c>
      <c r="B29" s="13" t="s">
        <v>37</v>
      </c>
      <c r="C29" s="46"/>
      <c r="D29" s="16" t="s">
        <v>59</v>
      </c>
      <c r="E29" s="16">
        <v>7</v>
      </c>
      <c r="F29" s="19"/>
      <c r="G29" s="22">
        <f t="shared" si="0"/>
        <v>0</v>
      </c>
    </row>
    <row r="30" spans="1:7" ht="24" x14ac:dyDescent="0.25">
      <c r="A30" s="10">
        <v>27</v>
      </c>
      <c r="B30" s="13" t="s">
        <v>38</v>
      </c>
      <c r="C30" s="46"/>
      <c r="D30" s="16" t="s">
        <v>59</v>
      </c>
      <c r="E30" s="16">
        <v>2</v>
      </c>
      <c r="F30" s="19"/>
      <c r="G30" s="22">
        <f t="shared" si="0"/>
        <v>0</v>
      </c>
    </row>
    <row r="31" spans="1:7" x14ac:dyDescent="0.25">
      <c r="A31" s="10">
        <v>28</v>
      </c>
      <c r="B31" s="13" t="s">
        <v>39</v>
      </c>
      <c r="C31" s="46"/>
      <c r="D31" s="16" t="s">
        <v>59</v>
      </c>
      <c r="E31" s="16">
        <v>6</v>
      </c>
      <c r="F31" s="19"/>
      <c r="G31" s="22">
        <f t="shared" si="0"/>
        <v>0</v>
      </c>
    </row>
    <row r="32" spans="1:7" x14ac:dyDescent="0.25">
      <c r="A32" s="10">
        <v>29</v>
      </c>
      <c r="B32" s="13" t="s">
        <v>40</v>
      </c>
      <c r="C32" s="46"/>
      <c r="D32" s="16" t="s">
        <v>59</v>
      </c>
      <c r="E32" s="16">
        <v>1</v>
      </c>
      <c r="F32" s="19"/>
      <c r="G32" s="22">
        <f t="shared" si="0"/>
        <v>0</v>
      </c>
    </row>
    <row r="33" spans="1:7" x14ac:dyDescent="0.25">
      <c r="A33" s="10">
        <v>30</v>
      </c>
      <c r="B33" s="13" t="s">
        <v>41</v>
      </c>
      <c r="C33" s="46"/>
      <c r="D33" s="16" t="s">
        <v>59</v>
      </c>
      <c r="E33" s="16">
        <v>4</v>
      </c>
      <c r="F33" s="19"/>
      <c r="G33" s="22">
        <f t="shared" si="0"/>
        <v>0</v>
      </c>
    </row>
    <row r="34" spans="1:7" ht="108" x14ac:dyDescent="0.25">
      <c r="A34" s="10">
        <v>31</v>
      </c>
      <c r="B34" s="13" t="s">
        <v>42</v>
      </c>
      <c r="C34" s="46"/>
      <c r="D34" s="16" t="s">
        <v>61</v>
      </c>
      <c r="E34" s="16">
        <v>2</v>
      </c>
      <c r="F34" s="19"/>
      <c r="G34" s="22">
        <f t="shared" si="0"/>
        <v>0</v>
      </c>
    </row>
    <row r="35" spans="1:7" ht="24.75" thickBot="1" x14ac:dyDescent="0.3">
      <c r="A35" s="10">
        <v>32</v>
      </c>
      <c r="B35" s="14" t="s">
        <v>43</v>
      </c>
      <c r="C35" s="47"/>
      <c r="D35" s="17" t="s">
        <v>59</v>
      </c>
      <c r="E35" s="17">
        <v>10</v>
      </c>
      <c r="F35" s="20"/>
      <c r="G35" s="23">
        <f t="shared" si="0"/>
        <v>0</v>
      </c>
    </row>
    <row r="36" spans="1:7" ht="36" x14ac:dyDescent="0.25">
      <c r="A36" s="10">
        <v>33</v>
      </c>
      <c r="B36" s="12" t="s">
        <v>44</v>
      </c>
      <c r="C36" s="48" t="s">
        <v>67</v>
      </c>
      <c r="D36" s="15" t="s">
        <v>59</v>
      </c>
      <c r="E36" s="15">
        <v>150</v>
      </c>
      <c r="F36" s="18"/>
      <c r="G36" s="21">
        <f t="shared" si="0"/>
        <v>0</v>
      </c>
    </row>
    <row r="37" spans="1:7" ht="36" x14ac:dyDescent="0.25">
      <c r="A37" s="10">
        <v>34</v>
      </c>
      <c r="B37" s="13" t="s">
        <v>45</v>
      </c>
      <c r="C37" s="46"/>
      <c r="D37" s="16" t="s">
        <v>59</v>
      </c>
      <c r="E37" s="16">
        <v>300</v>
      </c>
      <c r="F37" s="19"/>
      <c r="G37" s="22">
        <f t="shared" si="0"/>
        <v>0</v>
      </c>
    </row>
    <row r="38" spans="1:7" ht="36" x14ac:dyDescent="0.25">
      <c r="A38" s="10">
        <v>35</v>
      </c>
      <c r="B38" s="13" t="s">
        <v>46</v>
      </c>
      <c r="C38" s="46"/>
      <c r="D38" s="16" t="s">
        <v>59</v>
      </c>
      <c r="E38" s="16">
        <v>400</v>
      </c>
      <c r="F38" s="19"/>
      <c r="G38" s="22">
        <f t="shared" si="0"/>
        <v>0</v>
      </c>
    </row>
    <row r="39" spans="1:7" ht="48.75" customHeight="1" x14ac:dyDescent="0.25">
      <c r="A39" s="10">
        <v>36</v>
      </c>
      <c r="B39" s="13" t="s">
        <v>47</v>
      </c>
      <c r="C39" s="46"/>
      <c r="D39" s="16" t="s">
        <v>59</v>
      </c>
      <c r="E39" s="16">
        <v>290</v>
      </c>
      <c r="F39" s="19"/>
      <c r="G39" s="22">
        <f t="shared" si="0"/>
        <v>0</v>
      </c>
    </row>
    <row r="40" spans="1:7" ht="36" x14ac:dyDescent="0.25">
      <c r="A40" s="10">
        <v>37</v>
      </c>
      <c r="B40" s="13" t="s">
        <v>48</v>
      </c>
      <c r="C40" s="46"/>
      <c r="D40" s="16" t="s">
        <v>59</v>
      </c>
      <c r="E40" s="16">
        <v>100</v>
      </c>
      <c r="F40" s="19"/>
      <c r="G40" s="22">
        <f t="shared" si="0"/>
        <v>0</v>
      </c>
    </row>
    <row r="41" spans="1:7" ht="36" x14ac:dyDescent="0.25">
      <c r="A41" s="10">
        <v>38</v>
      </c>
      <c r="B41" s="13" t="s">
        <v>49</v>
      </c>
      <c r="C41" s="46"/>
      <c r="D41" s="16" t="s">
        <v>59</v>
      </c>
      <c r="E41" s="16">
        <v>370</v>
      </c>
      <c r="F41" s="19"/>
      <c r="G41" s="22">
        <f t="shared" si="0"/>
        <v>0</v>
      </c>
    </row>
    <row r="42" spans="1:7" ht="48.75" customHeight="1" x14ac:dyDescent="0.25">
      <c r="A42" s="10">
        <v>39</v>
      </c>
      <c r="B42" s="13" t="s">
        <v>50</v>
      </c>
      <c r="C42" s="46"/>
      <c r="D42" s="16" t="s">
        <v>62</v>
      </c>
      <c r="E42" s="16">
        <v>150</v>
      </c>
      <c r="F42" s="19"/>
      <c r="G42" s="22">
        <f t="shared" si="0"/>
        <v>0</v>
      </c>
    </row>
    <row r="43" spans="1:7" ht="36" x14ac:dyDescent="0.25">
      <c r="A43" s="10">
        <v>40</v>
      </c>
      <c r="B43" s="13" t="s">
        <v>51</v>
      </c>
      <c r="C43" s="46"/>
      <c r="D43" s="16" t="s">
        <v>63</v>
      </c>
      <c r="E43" s="16">
        <v>40</v>
      </c>
      <c r="F43" s="19"/>
      <c r="G43" s="22">
        <f t="shared" si="0"/>
        <v>0</v>
      </c>
    </row>
    <row r="44" spans="1:7" ht="48" x14ac:dyDescent="0.25">
      <c r="A44" s="10">
        <v>41</v>
      </c>
      <c r="B44" s="13" t="s">
        <v>52</v>
      </c>
      <c r="C44" s="46"/>
      <c r="D44" s="16" t="s">
        <v>63</v>
      </c>
      <c r="E44" s="16">
        <v>20</v>
      </c>
      <c r="F44" s="19"/>
      <c r="G44" s="22">
        <f t="shared" si="0"/>
        <v>0</v>
      </c>
    </row>
    <row r="45" spans="1:7" ht="36.75" thickBot="1" x14ac:dyDescent="0.3">
      <c r="A45" s="10">
        <v>42</v>
      </c>
      <c r="B45" s="14" t="s">
        <v>53</v>
      </c>
      <c r="C45" s="47"/>
      <c r="D45" s="17" t="s">
        <v>63</v>
      </c>
      <c r="E45" s="17">
        <v>40</v>
      </c>
      <c r="F45" s="20"/>
      <c r="G45" s="24">
        <f t="shared" ref="G45:G46" si="1">+E45*F45</f>
        <v>0</v>
      </c>
    </row>
    <row r="46" spans="1:7" ht="108" x14ac:dyDescent="0.25">
      <c r="A46" s="10">
        <v>43</v>
      </c>
      <c r="B46" s="25" t="s">
        <v>70</v>
      </c>
      <c r="C46" s="49" t="s">
        <v>68</v>
      </c>
      <c r="D46" s="28" t="s">
        <v>71</v>
      </c>
      <c r="E46" s="28">
        <v>76</v>
      </c>
      <c r="F46" s="18"/>
      <c r="G46" s="21">
        <f t="shared" si="1"/>
        <v>0</v>
      </c>
    </row>
    <row r="47" spans="1:7" x14ac:dyDescent="0.25">
      <c r="A47" s="10">
        <v>44</v>
      </c>
      <c r="B47" s="26" t="s">
        <v>54</v>
      </c>
      <c r="C47" s="50"/>
      <c r="D47" s="29" t="s">
        <v>64</v>
      </c>
      <c r="E47" s="29">
        <v>38</v>
      </c>
      <c r="F47" s="19"/>
      <c r="G47" s="31">
        <f t="shared" ref="G47:G48" si="2">+E47*F47</f>
        <v>0</v>
      </c>
    </row>
    <row r="48" spans="1:7" ht="48.75" thickBot="1" x14ac:dyDescent="0.3">
      <c r="A48" s="11">
        <v>45</v>
      </c>
      <c r="B48" s="27" t="s">
        <v>55</v>
      </c>
      <c r="C48" s="51"/>
      <c r="D48" s="30" t="s">
        <v>64</v>
      </c>
      <c r="E48" s="30">
        <v>38</v>
      </c>
      <c r="F48" s="20"/>
      <c r="G48" s="24">
        <f t="shared" si="2"/>
        <v>0</v>
      </c>
    </row>
    <row r="49" spans="1:7" x14ac:dyDescent="0.25">
      <c r="A49" s="38" t="s">
        <v>5</v>
      </c>
      <c r="B49" s="39"/>
      <c r="C49" s="39"/>
      <c r="D49" s="39"/>
      <c r="E49" s="39"/>
      <c r="F49" s="39"/>
      <c r="G49" s="32">
        <f>SUM(G4:G48)</f>
        <v>0</v>
      </c>
    </row>
    <row r="50" spans="1:7" x14ac:dyDescent="0.25">
      <c r="A50" s="40" t="s">
        <v>6</v>
      </c>
      <c r="B50" s="41"/>
      <c r="C50" s="41"/>
      <c r="D50" s="41"/>
      <c r="E50" s="41"/>
      <c r="F50" s="41"/>
      <c r="G50" s="33"/>
    </row>
    <row r="51" spans="1:7" ht="15.75" thickBot="1" x14ac:dyDescent="0.3">
      <c r="A51" s="42" t="s">
        <v>7</v>
      </c>
      <c r="B51" s="43"/>
      <c r="C51" s="43"/>
      <c r="D51" s="43"/>
      <c r="E51" s="43"/>
      <c r="F51" s="43"/>
      <c r="G51" s="34">
        <f>+G49+G50</f>
        <v>0</v>
      </c>
    </row>
    <row r="52" spans="1:7" ht="145.5" customHeight="1" x14ac:dyDescent="0.25">
      <c r="A52" s="44" t="s">
        <v>8</v>
      </c>
      <c r="B52" s="45"/>
      <c r="C52" s="45"/>
      <c r="D52" s="45"/>
      <c r="E52" s="45"/>
      <c r="F52" s="45"/>
      <c r="G52" s="45"/>
    </row>
    <row r="53" spans="1:7" x14ac:dyDescent="0.25">
      <c r="A53" s="2"/>
      <c r="B53" s="2"/>
      <c r="C53" s="2"/>
      <c r="D53" s="2"/>
      <c r="E53" s="2"/>
      <c r="F53" s="2"/>
      <c r="G53" s="3"/>
    </row>
    <row r="54" spans="1:7" ht="228.75" customHeight="1" x14ac:dyDescent="0.25">
      <c r="B54" s="35" t="s">
        <v>9</v>
      </c>
      <c r="C54" s="35"/>
      <c r="D54" s="35"/>
      <c r="E54" s="35"/>
      <c r="F54" s="35"/>
      <c r="G54" s="35"/>
    </row>
  </sheetData>
  <protectedRanges>
    <protectedRange sqref="F3:F48" name="Rango1_2"/>
    <protectedRange sqref="G50" name="Rango1_2_1"/>
  </protectedRanges>
  <mergeCells count="10">
    <mergeCell ref="B54:G54"/>
    <mergeCell ref="A1:G1"/>
    <mergeCell ref="A2:G2"/>
    <mergeCell ref="A49:F49"/>
    <mergeCell ref="A50:F50"/>
    <mergeCell ref="A51:F51"/>
    <mergeCell ref="A52:G52"/>
    <mergeCell ref="C4:C35"/>
    <mergeCell ref="C36:C45"/>
    <mergeCell ref="C46:C4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2.xml><?xml version="1.0" encoding="utf-8"?>
<ds:datastoreItem xmlns:ds="http://schemas.openxmlformats.org/officeDocument/2006/customXml" ds:itemID="{0D2C1B46-7A06-4E5E-8789-9F77A6BA0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ROMMEL EDUARDO VARGAS MEDINA</cp:lastModifiedBy>
  <cp:revision/>
  <dcterms:created xsi:type="dcterms:W3CDTF">2014-04-08T14:02:13Z</dcterms:created>
  <dcterms:modified xsi:type="dcterms:W3CDTF">2023-11-22T14:26:18Z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